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9320" windowHeight="7995"/>
  </bookViews>
  <sheets>
    <sheet name="Current $" sheetId="1" r:id="rId1"/>
  </sheets>
  <externalReferences>
    <externalReference r:id="rId2"/>
  </externalReferences>
  <definedNames>
    <definedName name="Beg_Bal">#REF!</definedName>
    <definedName name="End_Bal">'[1]Loan Amortization Tool'!$I$18:$I$377</definedName>
    <definedName name="Extra_Pay">#REF!</definedName>
    <definedName name="Header_Row">ROW('[1]Loan Amortization Tool'!$A$17:$IV$17)</definedName>
    <definedName name="Int">#REF!</definedName>
    <definedName name="Interest_Rate">'[1]Loan Amortization Tool'!$D$6</definedName>
    <definedName name="Last_Row">IF(Values_Entered,Header_Row+Number_of_Payments,Header_Row)</definedName>
    <definedName name="Loan_Amount">'[1]Loan Amortization Tool'!$D$5</definedName>
    <definedName name="Loan_Start">'[1]Loan Amortization Tool'!$D$9</definedName>
    <definedName name="Loan_Years">'[1]Loan Amortization Tool'!$D$7</definedName>
    <definedName name="Num_Pmt_Per_Year">#REF!</definedName>
    <definedName name="Number_of_Payments">MATCH(0.01,End_Bal,-1)+1</definedName>
    <definedName name="Pay_Num">#REF!</definedName>
    <definedName name="Princ">#REF!</definedName>
    <definedName name="_xlnm.Print_Area" localSheetId="0">'Current $'!$A$1:$H$89</definedName>
    <definedName name="Sched_Pay">#REF!</definedName>
    <definedName name="Scheduled_Extra_Payments">#REF!</definedName>
    <definedName name="Scheduled_Monthly_Payment">#REF!</definedName>
    <definedName name="Total_Pay">#REF!</definedName>
    <definedName name="Values_Entered">IF(Loan_Amount*Interest_Rate*Loan_Years*Loan_Start&gt;0,1,0)</definedName>
  </definedNames>
  <calcPr calcId="145621"/>
</workbook>
</file>

<file path=xl/calcChain.xml><?xml version="1.0" encoding="utf-8"?>
<calcChain xmlns="http://schemas.openxmlformats.org/spreadsheetml/2006/main">
  <c r="B87" i="1" l="1"/>
  <c r="G46" i="1" l="1"/>
  <c r="G73" i="1"/>
  <c r="F21" i="1"/>
  <c r="F14" i="1"/>
  <c r="F13" i="1"/>
  <c r="F11" i="1"/>
  <c r="G66" i="1"/>
  <c r="G58" i="1"/>
  <c r="G36" i="1"/>
  <c r="B78" i="1"/>
  <c r="B66" i="1"/>
  <c r="B56" i="1"/>
  <c r="B46" i="1"/>
  <c r="B33" i="1"/>
  <c r="D23" i="1"/>
  <c r="B23" i="1"/>
  <c r="B86" i="1" s="1"/>
  <c r="F6" i="1"/>
  <c r="F7" i="1"/>
  <c r="F8" i="1"/>
  <c r="F9" i="1"/>
  <c r="F10" i="1"/>
  <c r="F12" i="1"/>
  <c r="F15" i="1"/>
  <c r="F16" i="1"/>
  <c r="F17" i="1"/>
  <c r="F18" i="1"/>
  <c r="F19" i="1"/>
  <c r="F20" i="1"/>
  <c r="F22" i="1"/>
  <c r="F5" i="1"/>
  <c r="B81" i="1" l="1"/>
  <c r="F23" i="1"/>
  <c r="B82" i="1" s="1"/>
  <c r="B83" i="1" l="1"/>
</calcChain>
</file>

<file path=xl/sharedStrings.xml><?xml version="1.0" encoding="utf-8"?>
<sst xmlns="http://schemas.openxmlformats.org/spreadsheetml/2006/main" count="124" uniqueCount="105">
  <si>
    <t>Monthly Budget</t>
  </si>
  <si>
    <t>Name</t>
  </si>
  <si>
    <t>Date</t>
  </si>
  <si>
    <t>Income</t>
  </si>
  <si>
    <t>Job #1</t>
  </si>
  <si>
    <t>Job #2</t>
  </si>
  <si>
    <t>Job #3</t>
  </si>
  <si>
    <t>Job #4</t>
  </si>
  <si>
    <t>Social Security</t>
  </si>
  <si>
    <t>Food Stamps</t>
  </si>
  <si>
    <t>DHS cash Assistance</t>
  </si>
  <si>
    <t>Pension</t>
  </si>
  <si>
    <t>Unemployment</t>
  </si>
  <si>
    <t>Tips/Commissions</t>
  </si>
  <si>
    <t>Self-employment</t>
  </si>
  <si>
    <t>GROSS</t>
  </si>
  <si>
    <t>Deductions</t>
  </si>
  <si>
    <t>NET</t>
  </si>
  <si>
    <t>Rents received</t>
  </si>
  <si>
    <t>Housing expenses</t>
  </si>
  <si>
    <t>Principle &amp; Interest</t>
  </si>
  <si>
    <t>Second Mortgage</t>
  </si>
  <si>
    <t>Taxes</t>
  </si>
  <si>
    <t>Insurance</t>
  </si>
  <si>
    <t>Condo Association</t>
  </si>
  <si>
    <t>Electricity</t>
  </si>
  <si>
    <t>Gas</t>
  </si>
  <si>
    <t>Water</t>
  </si>
  <si>
    <t>Sanitation</t>
  </si>
  <si>
    <t>Telephone (land)</t>
  </si>
  <si>
    <t>Cell phone</t>
  </si>
  <si>
    <t>Internet</t>
  </si>
  <si>
    <t>Cable/dish</t>
  </si>
  <si>
    <t>Equity line of credit</t>
  </si>
  <si>
    <t>Alarm</t>
  </si>
  <si>
    <t>Lawn upkeep</t>
  </si>
  <si>
    <t>Food</t>
  </si>
  <si>
    <t>Transportation</t>
  </si>
  <si>
    <t>Groceries</t>
  </si>
  <si>
    <t>Toiletries/Cosmetics</t>
  </si>
  <si>
    <t>Cleaning supplies</t>
  </si>
  <si>
    <t>Dining out/delivery</t>
  </si>
  <si>
    <t>Vending/pop machine</t>
  </si>
  <si>
    <t>other</t>
  </si>
  <si>
    <t>Total</t>
  </si>
  <si>
    <t>Bus/taxi/other</t>
  </si>
  <si>
    <t>Maintenance/repairs</t>
  </si>
  <si>
    <t>Parking</t>
  </si>
  <si>
    <t>Car note</t>
  </si>
  <si>
    <t>Subtotal</t>
  </si>
  <si>
    <t xml:space="preserve">Credit </t>
  </si>
  <si>
    <t>Credit card 1</t>
  </si>
  <si>
    <t>Credit card 2</t>
  </si>
  <si>
    <t>Credit card 3</t>
  </si>
  <si>
    <t>Credit card 4</t>
  </si>
  <si>
    <t>Credit card 5</t>
  </si>
  <si>
    <t>Student Loans</t>
  </si>
  <si>
    <t>Payday Loan</t>
  </si>
  <si>
    <t>Loans &amp; notes</t>
  </si>
  <si>
    <t>IRS/State tax</t>
  </si>
  <si>
    <t>Medical</t>
  </si>
  <si>
    <t>Long Term Medical debt</t>
  </si>
  <si>
    <t>Doctor visit</t>
  </si>
  <si>
    <t>Perscription medicine</t>
  </si>
  <si>
    <t>Pets</t>
  </si>
  <si>
    <t>Miscellaneous</t>
  </si>
  <si>
    <t>Hair/nail other beauty</t>
  </si>
  <si>
    <t>Dry Cleaning</t>
  </si>
  <si>
    <t>Magazine/Newspaper</t>
  </si>
  <si>
    <t>Donation/tithes</t>
  </si>
  <si>
    <t>Clothing</t>
  </si>
  <si>
    <t>Cigarettes</t>
  </si>
  <si>
    <t>Alcohol</t>
  </si>
  <si>
    <t>Life</t>
  </si>
  <si>
    <t>Health</t>
  </si>
  <si>
    <t>Dental</t>
  </si>
  <si>
    <t>Disability</t>
  </si>
  <si>
    <t>Diapers/baby food</t>
  </si>
  <si>
    <t>Children</t>
  </si>
  <si>
    <t>Child support</t>
  </si>
  <si>
    <t>Child care</t>
  </si>
  <si>
    <t>Babysitter</t>
  </si>
  <si>
    <t>School Supplies</t>
  </si>
  <si>
    <t>lunches</t>
  </si>
  <si>
    <t>Allowances</t>
  </si>
  <si>
    <t>Sports / activities</t>
  </si>
  <si>
    <t>Utilities</t>
  </si>
  <si>
    <t>Total Expenses</t>
  </si>
  <si>
    <t>Difference</t>
  </si>
  <si>
    <t>Overtime</t>
  </si>
  <si>
    <t>Total NET Income</t>
  </si>
  <si>
    <t>31% of Gross is</t>
  </si>
  <si>
    <t>child Support</t>
  </si>
  <si>
    <t>Alimony</t>
  </si>
  <si>
    <t>Other</t>
  </si>
  <si>
    <t>Mortgage</t>
  </si>
  <si>
    <t>Repairs</t>
  </si>
  <si>
    <t>Costs</t>
  </si>
  <si>
    <t>Rental Unit Expenses</t>
  </si>
  <si>
    <t>Dentist</t>
  </si>
  <si>
    <t>Lottery</t>
  </si>
  <si>
    <t>Based on all financial information and adjustments, is the home affordable?</t>
  </si>
  <si>
    <t>Savings Account Total</t>
  </si>
  <si>
    <t>Lot Rent/Rental Fee</t>
  </si>
  <si>
    <t>43% Debt to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</si>
</sst>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0" fontId="0" fillId="0" borderId="1" xfId="0" applyBorder="1"/>
    <xf numFmtId="0" fontId="3" fillId="0" borderId="0" xfId="0" applyFont="1"/>
    <xf numFmtId="0" fontId="2" fillId="0" borderId="0" xfId="0" applyFont="1"/>
    <xf numFmtId="0" fontId="3" fillId="0" borderId="0" xfId="0" applyFont="1" applyBorder="1"/>
    <xf numFmtId="44" fontId="0" fillId="0" borderId="1" xfId="1" applyFont="1" applyBorder="1"/>
    <xf numFmtId="44" fontId="0" fillId="0" borderId="0" xfId="1" applyFont="1"/>
    <xf numFmtId="0" fontId="0" fillId="0" borderId="0" xfId="0" applyAlignment="1">
      <alignment horizontal="right"/>
    </xf>
    <xf numFmtId="44" fontId="0" fillId="0" borderId="0" xfId="0" applyNumberFormat="1"/>
    <xf numFmtId="9" fontId="0" fillId="0" borderId="0" xfId="2" applyFont="1"/>
    <xf numFmtId="44" fontId="0" fillId="0" borderId="2" xfId="1" applyFont="1" applyBorder="1"/>
    <xf numFmtId="44" fontId="0" fillId="0" borderId="1" xfId="0" applyNumberFormat="1" applyBorder="1"/>
    <xf numFmtId="44" fontId="0" fillId="0" borderId="2" xfId="0" applyNumberFormat="1" applyBorder="1"/>
    <xf numFmtId="0" fontId="0" fillId="0" borderId="0" xfId="0" applyFont="1"/>
    <xf numFmtId="44" fontId="0" fillId="0" borderId="0" xfId="1" applyFont="1" applyBorder="1" applyAlignment="1">
      <alignment horizontal="center"/>
    </xf>
    <xf numFmtId="16" fontId="0" fillId="0" borderId="1" xfId="0" applyNumberFormat="1" applyBorder="1"/>
    <xf numFmtId="44" fontId="0" fillId="2" borderId="1" xfId="1" applyFont="1" applyFill="1" applyBorder="1"/>
    <xf numFmtId="0" fontId="0" fillId="0" borderId="0" xfId="0" applyFill="1"/>
    <xf numFmtId="44" fontId="0" fillId="0" borderId="1" xfId="1" applyFont="1" applyFill="1" applyBorder="1"/>
    <xf numFmtId="0" fontId="4" fillId="0" borderId="0" xfId="0" applyFont="1" applyAlignment="1">
      <alignment horizontal="center"/>
    </xf>
    <xf numFmtId="44" fontId="0" fillId="0" borderId="1" xfId="1" applyFont="1" applyFill="1" applyBorder="1" applyAlignment="1">
      <alignment horizontal="center"/>
    </xf>
    <xf numFmtId="44" fontId="0" fillId="2" borderId="1" xfId="1" applyFont="1" applyFill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2" xfId="1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0%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Monthly Budget"/>
      <sheetName val="PROPOSED Monthly Budget"/>
      <sheetName val="MSHDA ACTION PLAN"/>
      <sheetName val="Business Income Cal."/>
      <sheetName val="INCOME CALCULATION"/>
      <sheetName val="RMA Totals"/>
      <sheetName val="NFMC Checklist"/>
      <sheetName val="Loan Amortization Tool"/>
      <sheetName val="NFMC DTI"/>
      <sheetName val="DCR FORMULAS"/>
      <sheetName val="LIST-NO TOUCH"/>
    </sheetNames>
    <sheetDataSet>
      <sheetData sheetId="0">
        <row r="12">
          <cell r="G12">
            <v>0</v>
          </cell>
        </row>
      </sheetData>
      <sheetData sheetId="1" refreshError="1"/>
      <sheetData sheetId="2">
        <row r="18">
          <cell r="D18" t="str">
            <v>Debbie Hostos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5">
          <cell r="D5">
            <v>150000</v>
          </cell>
        </row>
        <row r="6">
          <cell r="D6">
            <v>0.02</v>
          </cell>
        </row>
        <row r="7">
          <cell r="D7">
            <v>40</v>
          </cell>
        </row>
        <row r="9">
          <cell r="D9">
            <v>40909</v>
          </cell>
        </row>
        <row r="18">
          <cell r="I18">
            <v>149795.76154128573</v>
          </cell>
        </row>
        <row r="19">
          <cell r="I19">
            <v>149591.18268514026</v>
          </cell>
        </row>
        <row r="20">
          <cell r="I20">
            <v>149386.26286423457</v>
          </cell>
        </row>
        <row r="21">
          <cell r="I21">
            <v>149181.00151029401</v>
          </cell>
        </row>
        <row r="22">
          <cell r="I22">
            <v>148975.39805409691</v>
          </cell>
        </row>
        <row r="23">
          <cell r="I23">
            <v>148769.45192547279</v>
          </cell>
        </row>
        <row r="24">
          <cell r="I24">
            <v>148563.16255330096</v>
          </cell>
        </row>
        <row r="25">
          <cell r="I25">
            <v>148356.52936550888</v>
          </cell>
        </row>
        <row r="26">
          <cell r="I26">
            <v>148149.55178907045</v>
          </cell>
        </row>
        <row r="27">
          <cell r="I27">
            <v>147942.22925000463</v>
          </cell>
        </row>
        <row r="28">
          <cell r="I28">
            <v>147734.56117337372</v>
          </cell>
        </row>
        <row r="29">
          <cell r="I29">
            <v>147526.54698328173</v>
          </cell>
        </row>
        <row r="30">
          <cell r="I30">
            <v>147318.18610287295</v>
          </cell>
        </row>
        <row r="31">
          <cell r="I31">
            <v>147109.47795433013</v>
          </cell>
        </row>
        <row r="32">
          <cell r="I32">
            <v>146900.42195887308</v>
          </cell>
        </row>
        <row r="33">
          <cell r="I33">
            <v>146691.01753675693</v>
          </cell>
        </row>
        <row r="34">
          <cell r="I34">
            <v>146481.2641072706</v>
          </cell>
        </row>
        <row r="35">
          <cell r="I35">
            <v>146271.16108873513</v>
          </cell>
        </row>
        <row r="36">
          <cell r="I36">
            <v>146060.70789850209</v>
          </cell>
        </row>
        <row r="37">
          <cell r="I37">
            <v>145849.90395295198</v>
          </cell>
        </row>
        <row r="38">
          <cell r="I38">
            <v>145638.74866749262</v>
          </cell>
        </row>
        <row r="39">
          <cell r="I39">
            <v>145427.2414565575</v>
          </cell>
        </row>
        <row r="40">
          <cell r="I40">
            <v>145215.38173360415</v>
          </cell>
        </row>
        <row r="41">
          <cell r="I41">
            <v>145003.16891111256</v>
          </cell>
        </row>
        <row r="42">
          <cell r="I42">
            <v>144790.60240058348</v>
          </cell>
        </row>
        <row r="43">
          <cell r="I43">
            <v>144577.68161253684</v>
          </cell>
        </row>
        <row r="44">
          <cell r="I44">
            <v>144364.40595651013</v>
          </cell>
        </row>
        <row r="45">
          <cell r="I45">
            <v>144150.77484105673</v>
          </cell>
        </row>
        <row r="46">
          <cell r="I46">
            <v>143936.78767374423</v>
          </cell>
        </row>
        <row r="47">
          <cell r="I47">
            <v>143722.44386115286</v>
          </cell>
        </row>
        <row r="48">
          <cell r="I48">
            <v>143507.74280887385</v>
          </cell>
        </row>
        <row r="49">
          <cell r="I49">
            <v>143292.68392150771</v>
          </cell>
        </row>
        <row r="50">
          <cell r="I50">
            <v>143077.26660266262</v>
          </cell>
        </row>
        <row r="51">
          <cell r="I51">
            <v>142861.49025495281</v>
          </cell>
        </row>
        <row r="52">
          <cell r="I52">
            <v>142645.3542799968</v>
          </cell>
        </row>
        <row r="53">
          <cell r="I53">
            <v>142428.85807841585</v>
          </cell>
        </row>
        <row r="54">
          <cell r="I54">
            <v>142212.00104983227</v>
          </cell>
        </row>
        <row r="55">
          <cell r="I55">
            <v>141994.7825928677</v>
          </cell>
        </row>
        <row r="56">
          <cell r="I56">
            <v>141777.20210514154</v>
          </cell>
        </row>
        <row r="57">
          <cell r="I57">
            <v>141559.25898326916</v>
          </cell>
        </row>
        <row r="58">
          <cell r="I58">
            <v>141340.95262286035</v>
          </cell>
        </row>
        <row r="59">
          <cell r="I59">
            <v>141122.28241851751</v>
          </cell>
        </row>
        <row r="60">
          <cell r="I60">
            <v>140903.24776383411</v>
          </cell>
        </row>
        <row r="61">
          <cell r="I61">
            <v>140683.84805139291</v>
          </cell>
        </row>
        <row r="62">
          <cell r="I62">
            <v>140464.08267276429</v>
          </cell>
        </row>
        <row r="63">
          <cell r="I63">
            <v>140243.95101850462</v>
          </cell>
        </row>
        <row r="64">
          <cell r="I64">
            <v>140023.45247815453</v>
          </cell>
        </row>
        <row r="65">
          <cell r="I65">
            <v>139802.58644023718</v>
          </cell>
        </row>
        <row r="66">
          <cell r="I66">
            <v>139581.35229225663</v>
          </cell>
        </row>
        <row r="67">
          <cell r="I67">
            <v>139359.74942069611</v>
          </cell>
        </row>
        <row r="68">
          <cell r="I68">
            <v>139137.77721101634</v>
          </cell>
        </row>
        <row r="69">
          <cell r="I69">
            <v>138915.43504765377</v>
          </cell>
        </row>
        <row r="70">
          <cell r="I70">
            <v>138692.72231401893</v>
          </cell>
        </row>
        <row r="71">
          <cell r="I71">
            <v>138469.6383924947</v>
          </cell>
        </row>
        <row r="72">
          <cell r="I72">
            <v>138246.1826644346</v>
          </cell>
        </row>
        <row r="73">
          <cell r="I73">
            <v>138022.35451016107</v>
          </cell>
        </row>
        <row r="74">
          <cell r="I74">
            <v>137798.15330896372</v>
          </cell>
        </row>
        <row r="75">
          <cell r="I75">
            <v>137573.57843909774</v>
          </cell>
        </row>
        <row r="76">
          <cell r="I76">
            <v>137348.62927778196</v>
          </cell>
        </row>
        <row r="77">
          <cell r="I77">
            <v>137123.30520119733</v>
          </cell>
        </row>
        <row r="78">
          <cell r="I78">
            <v>136897.60558448505</v>
          </cell>
        </row>
        <row r="79">
          <cell r="I79">
            <v>136671.52980174491</v>
          </cell>
        </row>
        <row r="80">
          <cell r="I80">
            <v>136445.07722603355</v>
          </cell>
        </row>
        <row r="81">
          <cell r="I81">
            <v>136218.24722936266</v>
          </cell>
        </row>
        <row r="82">
          <cell r="I82">
            <v>135991.03918269734</v>
          </cell>
        </row>
        <row r="83">
          <cell r="I83">
            <v>135763.45245595422</v>
          </cell>
        </row>
        <row r="84">
          <cell r="I84">
            <v>135535.48641799987</v>
          </cell>
        </row>
        <row r="85">
          <cell r="I85">
            <v>135307.14043664894</v>
          </cell>
        </row>
        <row r="86">
          <cell r="I86">
            <v>135078.41387866242</v>
          </cell>
        </row>
        <row r="87">
          <cell r="I87">
            <v>134849.30610974593</v>
          </cell>
        </row>
        <row r="88">
          <cell r="I88">
            <v>134619.81649454791</v>
          </cell>
        </row>
        <row r="89">
          <cell r="I89">
            <v>134389.9443966579</v>
          </cell>
        </row>
        <row r="90">
          <cell r="I90">
            <v>134159.68917860472</v>
          </cell>
        </row>
        <row r="91">
          <cell r="I91">
            <v>133929.05020185478</v>
          </cell>
        </row>
        <row r="92">
          <cell r="I92">
            <v>133698.02682681027</v>
          </cell>
        </row>
        <row r="93">
          <cell r="I93">
            <v>133466.61841280735</v>
          </cell>
        </row>
        <row r="94">
          <cell r="I94">
            <v>133234.82431811444</v>
          </cell>
        </row>
        <row r="95">
          <cell r="I95">
            <v>133002.64389993035</v>
          </cell>
        </row>
        <row r="96">
          <cell r="I96">
            <v>132770.07651438264</v>
          </cell>
        </row>
        <row r="97">
          <cell r="I97">
            <v>132537.12151652569</v>
          </cell>
        </row>
        <row r="98">
          <cell r="I98">
            <v>132303.77826033896</v>
          </cell>
        </row>
        <row r="99">
          <cell r="I99">
            <v>132070.04609872526</v>
          </cell>
        </row>
        <row r="100">
          <cell r="I100">
            <v>131835.92438350886</v>
          </cell>
        </row>
        <row r="101">
          <cell r="I101">
            <v>131601.41246543376</v>
          </cell>
        </row>
        <row r="102">
          <cell r="I102">
            <v>131366.50969416188</v>
          </cell>
        </row>
        <row r="103">
          <cell r="I103">
            <v>131131.21541827123</v>
          </cell>
        </row>
        <row r="104">
          <cell r="I104">
            <v>130895.52898525407</v>
          </cell>
        </row>
        <row r="105">
          <cell r="I105">
            <v>130659.44974151523</v>
          </cell>
        </row>
        <row r="106">
          <cell r="I106">
            <v>130422.97703237015</v>
          </cell>
        </row>
        <row r="107">
          <cell r="I107">
            <v>130186.11020204317</v>
          </cell>
        </row>
        <row r="108">
          <cell r="I108">
            <v>129948.84859366564</v>
          </cell>
        </row>
        <row r="109">
          <cell r="I109">
            <v>129711.19154927414</v>
          </cell>
        </row>
        <row r="110">
          <cell r="I110">
            <v>129473.13840980866</v>
          </cell>
        </row>
        <row r="111">
          <cell r="I111">
            <v>129234.68851511074</v>
          </cell>
        </row>
        <row r="112">
          <cell r="I112">
            <v>128995.84120392166</v>
          </cell>
        </row>
        <row r="113">
          <cell r="I113">
            <v>128756.5958138806</v>
          </cell>
        </row>
        <row r="114">
          <cell r="I114">
            <v>128516.9516815228</v>
          </cell>
        </row>
        <row r="115">
          <cell r="I115">
            <v>128276.90814227774</v>
          </cell>
        </row>
        <row r="116">
          <cell r="I116">
            <v>128036.46453046726</v>
          </cell>
        </row>
        <row r="117">
          <cell r="I117">
            <v>127795.62017930378</v>
          </cell>
        </row>
        <row r="118">
          <cell r="I118">
            <v>127554.37442088834</v>
          </cell>
        </row>
        <row r="119">
          <cell r="I119">
            <v>127312.72658620888</v>
          </cell>
        </row>
        <row r="120">
          <cell r="I120">
            <v>127070.67600513829</v>
          </cell>
        </row>
        <row r="121">
          <cell r="I121">
            <v>126828.22200643258</v>
          </cell>
        </row>
        <row r="122">
          <cell r="I122">
            <v>126585.36391772903</v>
          </cell>
        </row>
        <row r="123">
          <cell r="I123">
            <v>126342.10106554431</v>
          </cell>
        </row>
        <row r="124">
          <cell r="I124">
            <v>126098.43277527261</v>
          </cell>
        </row>
        <row r="125">
          <cell r="I125">
            <v>125854.3583711838</v>
          </cell>
        </row>
        <row r="126">
          <cell r="I126">
            <v>125609.87717642151</v>
          </cell>
        </row>
        <row r="127">
          <cell r="I127">
            <v>125364.98851300127</v>
          </cell>
        </row>
        <row r="128">
          <cell r="I128">
            <v>125119.69170180867</v>
          </cell>
        </row>
        <row r="129">
          <cell r="I129">
            <v>124873.98606259741</v>
          </cell>
        </row>
        <row r="130">
          <cell r="I130">
            <v>124627.87091398747</v>
          </cell>
        </row>
        <row r="131">
          <cell r="I131">
            <v>124381.34557346319</v>
          </cell>
        </row>
        <row r="132">
          <cell r="I132">
            <v>124134.40935737136</v>
          </cell>
        </row>
        <row r="133">
          <cell r="I133">
            <v>123887.06158091938</v>
          </cell>
        </row>
        <row r="134">
          <cell r="I134">
            <v>123639.30155817332</v>
          </cell>
        </row>
        <row r="135">
          <cell r="I135">
            <v>123391.12860205601</v>
          </cell>
        </row>
        <row r="136">
          <cell r="I136">
            <v>123142.54202434517</v>
          </cell>
        </row>
        <row r="137">
          <cell r="I137">
            <v>122893.54113567148</v>
          </cell>
        </row>
        <row r="138">
          <cell r="I138">
            <v>122644.12524551665</v>
          </cell>
        </row>
        <row r="139">
          <cell r="I139">
            <v>122394.29366221158</v>
          </cell>
        </row>
        <row r="140">
          <cell r="I140">
            <v>122144.04569293433</v>
          </cell>
        </row>
        <row r="141">
          <cell r="I141">
            <v>121893.38064370828</v>
          </cell>
        </row>
        <row r="142">
          <cell r="I142">
            <v>121642.29781940019</v>
          </cell>
        </row>
        <row r="143">
          <cell r="I143">
            <v>121390.79652371825</v>
          </cell>
        </row>
        <row r="144">
          <cell r="I144">
            <v>121138.87605921018</v>
          </cell>
        </row>
        <row r="145">
          <cell r="I145">
            <v>120886.53572726126</v>
          </cell>
        </row>
        <row r="146">
          <cell r="I146">
            <v>120633.77482809243</v>
          </cell>
        </row>
        <row r="147">
          <cell r="I147">
            <v>120380.59266075831</v>
          </cell>
        </row>
        <row r="148">
          <cell r="I148">
            <v>120126.98852314531</v>
          </cell>
        </row>
        <row r="149">
          <cell r="I149">
            <v>119872.96171196962</v>
          </cell>
        </row>
        <row r="150">
          <cell r="I150">
            <v>119618.5115227753</v>
          </cell>
        </row>
        <row r="151">
          <cell r="I151">
            <v>119363.63724993232</v>
          </cell>
        </row>
        <row r="152">
          <cell r="I152">
            <v>119108.3381866346</v>
          </cell>
        </row>
        <row r="153">
          <cell r="I153">
            <v>118852.61362489806</v>
          </cell>
        </row>
        <row r="154">
          <cell r="I154">
            <v>118596.46285555862</v>
          </cell>
        </row>
        <row r="155">
          <cell r="I155">
            <v>118339.88516827028</v>
          </cell>
        </row>
        <row r="156">
          <cell r="I156">
            <v>118082.87985150312</v>
          </cell>
        </row>
        <row r="157">
          <cell r="I157">
            <v>117825.44619254136</v>
          </cell>
        </row>
        <row r="158">
          <cell r="I158">
            <v>117567.58347748133</v>
          </cell>
        </row>
        <row r="159">
          <cell r="I159">
            <v>117309.29099122953</v>
          </cell>
        </row>
        <row r="160">
          <cell r="I160">
            <v>117050.56801750064</v>
          </cell>
        </row>
        <row r="161">
          <cell r="I161">
            <v>116791.41383881554</v>
          </cell>
        </row>
        <row r="162">
          <cell r="I162">
            <v>116531.8277364993</v>
          </cell>
        </row>
        <row r="163">
          <cell r="I163">
            <v>116271.80899067919</v>
          </cell>
        </row>
        <row r="164">
          <cell r="I164">
            <v>116011.35688028272</v>
          </cell>
        </row>
        <row r="165">
          <cell r="I165">
            <v>115750.47068303559</v>
          </cell>
        </row>
        <row r="166">
          <cell r="I166">
            <v>115489.1496754597</v>
          </cell>
        </row>
        <row r="167">
          <cell r="I167">
            <v>115227.39313287121</v>
          </cell>
        </row>
        <row r="168">
          <cell r="I168">
            <v>114965.20032937839</v>
          </cell>
        </row>
        <row r="169">
          <cell r="I169">
            <v>114702.57053787976</v>
          </cell>
        </row>
        <row r="170">
          <cell r="I170">
            <v>114439.50303006195</v>
          </cell>
        </row>
        <row r="171">
          <cell r="I171">
            <v>114175.99707639779</v>
          </cell>
        </row>
        <row r="172">
          <cell r="I172">
            <v>113912.05194614419</v>
          </cell>
        </row>
        <row r="173">
          <cell r="I173">
            <v>113647.66690734016</v>
          </cell>
        </row>
        <row r="174">
          <cell r="I174">
            <v>113382.84122680478</v>
          </cell>
        </row>
        <row r="175">
          <cell r="I175">
            <v>113117.57417013519</v>
          </cell>
        </row>
        <row r="176">
          <cell r="I176">
            <v>112851.86500170449</v>
          </cell>
        </row>
        <row r="177">
          <cell r="I177">
            <v>112585.71298465972</v>
          </cell>
        </row>
        <row r="178">
          <cell r="I178">
            <v>112319.11738091988</v>
          </cell>
        </row>
        <row r="179">
          <cell r="I179">
            <v>112052.07745117381</v>
          </cell>
        </row>
        <row r="180">
          <cell r="I180">
            <v>111784.59245487816</v>
          </cell>
        </row>
        <row r="181">
          <cell r="I181">
            <v>111516.66165025535</v>
          </cell>
        </row>
        <row r="182">
          <cell r="I182">
            <v>111248.2842942915</v>
          </cell>
        </row>
        <row r="183">
          <cell r="I183">
            <v>110979.45964273438</v>
          </cell>
        </row>
        <row r="184">
          <cell r="I184">
            <v>110710.18695009133</v>
          </cell>
        </row>
        <row r="185">
          <cell r="I185">
            <v>110440.46546962722</v>
          </cell>
        </row>
        <row r="186">
          <cell r="I186">
            <v>110170.29445336232</v>
          </cell>
        </row>
        <row r="187">
          <cell r="I187">
            <v>109899.67315207032</v>
          </cell>
        </row>
        <row r="188">
          <cell r="I188">
            <v>109628.60081527616</v>
          </cell>
        </row>
        <row r="189">
          <cell r="I189">
            <v>109357.07669125403</v>
          </cell>
        </row>
        <row r="190">
          <cell r="I190">
            <v>109085.10002702518</v>
          </cell>
        </row>
        <row r="191">
          <cell r="I191">
            <v>108812.67006835596</v>
          </cell>
        </row>
        <row r="192">
          <cell r="I192">
            <v>108539.78605975561</v>
          </cell>
        </row>
        <row r="193">
          <cell r="I193">
            <v>108266.44724447427</v>
          </cell>
        </row>
        <row r="194">
          <cell r="I194">
            <v>107992.65286450079</v>
          </cell>
        </row>
        <row r="195">
          <cell r="I195">
            <v>107718.4021605607</v>
          </cell>
        </row>
        <row r="196">
          <cell r="I196">
            <v>107443.69437211403</v>
          </cell>
        </row>
        <row r="197">
          <cell r="I197">
            <v>107168.52873735328</v>
          </cell>
        </row>
        <row r="198">
          <cell r="I198">
            <v>106892.90449320126</v>
          </cell>
        </row>
        <row r="199">
          <cell r="I199">
            <v>106616.820875309</v>
          </cell>
        </row>
        <row r="200">
          <cell r="I200">
            <v>106340.27711805358</v>
          </cell>
        </row>
        <row r="201">
          <cell r="I201">
            <v>106063.27245453607</v>
          </cell>
        </row>
        <row r="202">
          <cell r="I202">
            <v>105785.80611657936</v>
          </cell>
        </row>
        <row r="203">
          <cell r="I203">
            <v>105507.87733472606</v>
          </cell>
        </row>
        <row r="204">
          <cell r="I204">
            <v>105229.48533823634</v>
          </cell>
        </row>
        <row r="205">
          <cell r="I205">
            <v>104950.6293550858</v>
          </cell>
        </row>
        <row r="206">
          <cell r="I206">
            <v>104671.30861196334</v>
          </cell>
        </row>
        <row r="207">
          <cell r="I207">
            <v>104391.522334269</v>
          </cell>
        </row>
        <row r="208">
          <cell r="I208">
            <v>104111.26974611185</v>
          </cell>
        </row>
        <row r="209">
          <cell r="I209">
            <v>103830.55007030777</v>
          </cell>
        </row>
        <row r="210">
          <cell r="I210">
            <v>103549.36252837734</v>
          </cell>
        </row>
        <row r="211">
          <cell r="I211">
            <v>103267.70634054371</v>
          </cell>
        </row>
        <row r="212">
          <cell r="I212">
            <v>102985.58072573034</v>
          </cell>
        </row>
        <row r="213">
          <cell r="I213">
            <v>102702.98490155896</v>
          </cell>
        </row>
        <row r="214">
          <cell r="I214">
            <v>102419.91808434729</v>
          </cell>
        </row>
        <row r="215">
          <cell r="I215">
            <v>102136.37948910693</v>
          </cell>
        </row>
        <row r="216">
          <cell r="I216">
            <v>101852.36832954118</v>
          </cell>
        </row>
        <row r="217">
          <cell r="I217">
            <v>101567.88381804281</v>
          </cell>
        </row>
        <row r="218">
          <cell r="I218">
            <v>101282.92516569195</v>
          </cell>
        </row>
        <row r="219">
          <cell r="I219">
            <v>100997.49158225383</v>
          </cell>
        </row>
        <row r="220">
          <cell r="I220">
            <v>100711.58227617665</v>
          </cell>
        </row>
        <row r="221">
          <cell r="I221">
            <v>100425.19645458934</v>
          </cell>
        </row>
        <row r="222">
          <cell r="I222">
            <v>100138.33332329939</v>
          </cell>
        </row>
        <row r="223">
          <cell r="I223">
            <v>99850.992086790618</v>
          </cell>
        </row>
        <row r="224">
          <cell r="I224">
            <v>99563.171948221003</v>
          </cell>
        </row>
        <row r="225">
          <cell r="I225">
            <v>99274.872109420437</v>
          </cell>
        </row>
        <row r="226">
          <cell r="I226">
            <v>98986.091770888539</v>
          </cell>
        </row>
        <row r="227">
          <cell r="I227">
            <v>98696.83013179242</v>
          </cell>
        </row>
        <row r="228">
          <cell r="I228">
            <v>98407.086389964476</v>
          </cell>
        </row>
        <row r="229">
          <cell r="I229">
            <v>98116.859741900145</v>
          </cell>
        </row>
        <row r="230">
          <cell r="I230">
            <v>97826.149382755713</v>
          </cell>
        </row>
        <row r="231">
          <cell r="I231">
            <v>97534.954506346039</v>
          </cell>
        </row>
        <row r="232">
          <cell r="I232">
            <v>97243.274305142346</v>
          </cell>
        </row>
        <row r="233">
          <cell r="I233">
            <v>96951.107970269979</v>
          </cell>
        </row>
        <row r="234">
          <cell r="I234">
            <v>96658.454691506166</v>
          </cell>
        </row>
        <row r="235">
          <cell r="I235">
            <v>96365.313657277744</v>
          </cell>
        </row>
        <row r="236">
          <cell r="I236">
            <v>96071.684054658937</v>
          </cell>
        </row>
        <row r="237">
          <cell r="I237">
            <v>95777.565069369099</v>
          </cell>
        </row>
        <row r="238">
          <cell r="I238">
            <v>95482.95588577044</v>
          </cell>
        </row>
        <row r="239">
          <cell r="I239">
            <v>95187.855686865791</v>
          </cell>
        </row>
        <row r="240">
          <cell r="I240">
            <v>94892.263654296301</v>
          </cell>
        </row>
        <row r="241">
          <cell r="I241">
            <v>94596.178968339198</v>
          </cell>
        </row>
        <row r="242">
          <cell r="I242">
            <v>94299.600807905488</v>
          </cell>
        </row>
        <row r="243">
          <cell r="I243">
            <v>94002.52835053773</v>
          </cell>
        </row>
        <row r="244">
          <cell r="I244">
            <v>93704.960772407692</v>
          </cell>
        </row>
        <row r="245">
          <cell r="I245">
            <v>93406.897248314097</v>
          </cell>
        </row>
        <row r="246">
          <cell r="I246">
            <v>93108.33695168035</v>
          </cell>
        </row>
        <row r="247">
          <cell r="I247">
            <v>92809.279054552215</v>
          </cell>
        </row>
        <row r="248">
          <cell r="I248">
            <v>92509.722727595537</v>
          </cell>
        </row>
        <row r="249">
          <cell r="I249">
            <v>92209.667140093923</v>
          </cell>
        </row>
        <row r="250">
          <cell r="I250">
            <v>91909.111459946478</v>
          </cell>
        </row>
        <row r="251">
          <cell r="I251">
            <v>91608.054853665453</v>
          </cell>
        </row>
        <row r="252">
          <cell r="I252">
            <v>91306.496486373959</v>
          </cell>
        </row>
        <row r="253">
          <cell r="I253">
            <v>91004.435521803651</v>
          </cell>
        </row>
        <row r="254">
          <cell r="I254">
            <v>90701.871122292388</v>
          </cell>
        </row>
        <row r="255">
          <cell r="I255">
            <v>90398.802448781935</v>
          </cell>
        </row>
        <row r="256">
          <cell r="I256">
            <v>90095.228660815643</v>
          </cell>
        </row>
        <row r="257">
          <cell r="I257">
            <v>89791.148916536069</v>
          </cell>
        </row>
        <row r="258">
          <cell r="I258">
            <v>89486.562372682689</v>
          </cell>
        </row>
        <row r="259">
          <cell r="I259">
            <v>89181.468184589554</v>
          </cell>
        </row>
        <row r="260">
          <cell r="I260">
            <v>88875.865506182934</v>
          </cell>
        </row>
        <row r="261">
          <cell r="I261">
            <v>88569.753489978975</v>
          </cell>
        </row>
        <row r="262">
          <cell r="I262">
            <v>88263.131287081342</v>
          </cell>
        </row>
        <row r="263">
          <cell r="I263">
            <v>87955.998047178873</v>
          </cell>
        </row>
        <row r="264">
          <cell r="I264">
            <v>87648.352918543242</v>
          </cell>
        </row>
        <row r="265">
          <cell r="I265">
            <v>87340.195048026551</v>
          </cell>
        </row>
        <row r="266">
          <cell r="I266">
            <v>87031.523581058995</v>
          </cell>
        </row>
        <row r="267">
          <cell r="I267">
            <v>86722.337661646496</v>
          </cell>
        </row>
        <row r="268">
          <cell r="I268">
            <v>86412.636432368308</v>
          </cell>
        </row>
        <row r="269">
          <cell r="I269">
            <v>86102.41903437466</v>
          </cell>
        </row>
        <row r="270">
          <cell r="I270">
            <v>85791.684607384348</v>
          </cell>
        </row>
        <row r="271">
          <cell r="I271">
            <v>85480.432289682387</v>
          </cell>
        </row>
        <row r="272">
          <cell r="I272">
            <v>85168.661218117588</v>
          </cell>
        </row>
        <row r="273">
          <cell r="I273">
            <v>84856.370528100175</v>
          </cell>
        </row>
        <row r="274">
          <cell r="I274">
            <v>84543.559353599412</v>
          </cell>
        </row>
        <row r="275">
          <cell r="I275">
            <v>84230.226827141145</v>
          </cell>
        </row>
        <row r="276">
          <cell r="I276">
            <v>83916.372079805442</v>
          </cell>
        </row>
        <row r="277">
          <cell r="I277">
            <v>83601.99424122418</v>
          </cell>
        </row>
        <row r="278">
          <cell r="I278">
            <v>83287.092439578613</v>
          </cell>
        </row>
        <row r="279">
          <cell r="I279">
            <v>82971.665801596973</v>
          </cell>
        </row>
        <row r="280">
          <cell r="I280">
            <v>82655.713452552038</v>
          </cell>
        </row>
        <row r="281">
          <cell r="I281">
            <v>82339.234516258686</v>
          </cell>
        </row>
        <row r="282">
          <cell r="I282">
            <v>82022.228115071513</v>
          </cell>
        </row>
        <row r="283">
          <cell r="I283">
            <v>81704.69336988237</v>
          </cell>
        </row>
        <row r="284">
          <cell r="I284">
            <v>81386.629400117905</v>
          </cell>
        </row>
        <row r="285">
          <cell r="I285">
            <v>81068.03532373716</v>
          </cell>
        </row>
        <row r="286">
          <cell r="I286">
            <v>80748.910257229116</v>
          </cell>
        </row>
        <row r="287">
          <cell r="I287">
            <v>80429.253315610229</v>
          </cell>
        </row>
        <row r="288">
          <cell r="I288">
            <v>80109.063612421975</v>
          </cell>
        </row>
        <row r="289">
          <cell r="I289">
            <v>79788.340259728415</v>
          </cell>
        </row>
        <row r="290">
          <cell r="I290">
            <v>79467.082368113697</v>
          </cell>
        </row>
        <row r="291">
          <cell r="I291">
            <v>79145.289046679623</v>
          </cell>
        </row>
        <row r="292">
          <cell r="I292">
            <v>78822.959403043147</v>
          </cell>
        </row>
        <row r="293">
          <cell r="I293">
            <v>78500.092543333943</v>
          </cell>
        </row>
        <row r="294">
          <cell r="I294">
            <v>78176.687572191891</v>
          </cell>
        </row>
        <row r="295">
          <cell r="I295">
            <v>77852.743592764615</v>
          </cell>
        </row>
        <row r="296">
          <cell r="I296">
            <v>77528.25970670495</v>
          </cell>
        </row>
        <row r="297">
          <cell r="I297">
            <v>77203.235014168516</v>
          </cell>
        </row>
        <row r="298">
          <cell r="I298">
            <v>76877.668613811198</v>
          </cell>
        </row>
        <row r="299">
          <cell r="I299">
            <v>76551.559602786612</v>
          </cell>
        </row>
        <row r="300">
          <cell r="I300">
            <v>76224.90707674365</v>
          </cell>
        </row>
        <row r="301">
          <cell r="I301">
            <v>75897.710129823958</v>
          </cell>
        </row>
        <row r="302">
          <cell r="I302">
            <v>75569.967854659393</v>
          </cell>
        </row>
        <row r="303">
          <cell r="I303">
            <v>75241.679342369564</v>
          </cell>
        </row>
        <row r="304">
          <cell r="I304">
            <v>74912.843682559251</v>
          </cell>
        </row>
        <row r="305">
          <cell r="I305">
            <v>74583.459963315909</v>
          </cell>
        </row>
        <row r="306">
          <cell r="I306">
            <v>74253.52727120716</v>
          </cell>
        </row>
        <row r="307">
          <cell r="I307">
            <v>73923.044691278235</v>
          </cell>
        </row>
        <row r="308">
          <cell r="I308">
            <v>73592.011307049426</v>
          </cell>
        </row>
        <row r="309">
          <cell r="I309">
            <v>73260.426200513568</v>
          </cell>
        </row>
        <row r="310">
          <cell r="I310">
            <v>72928.288452133493</v>
          </cell>
        </row>
        <row r="311">
          <cell r="I311">
            <v>72595.59714083944</v>
          </cell>
        </row>
        <row r="312">
          <cell r="I312">
            <v>72262.351344026567</v>
          </cell>
        </row>
        <row r="313">
          <cell r="I313">
            <v>71928.550137552345</v>
          </cell>
        </row>
        <row r="314">
          <cell r="I314">
            <v>71594.192595733999</v>
          </cell>
        </row>
        <row r="315">
          <cell r="I315">
            <v>71259.277791345958</v>
          </cell>
        </row>
        <row r="316">
          <cell r="I316">
            <v>70923.804795617267</v>
          </cell>
        </row>
        <row r="317">
          <cell r="I317">
            <v>70587.772678229026</v>
          </cell>
        </row>
        <row r="318">
          <cell r="I318">
            <v>70251.180507311801</v>
          </cell>
        </row>
        <row r="319">
          <cell r="I319">
            <v>69914.027349443058</v>
          </cell>
        </row>
        <row r="320">
          <cell r="I320">
            <v>69576.312269644521</v>
          </cell>
        </row>
        <row r="321">
          <cell r="I321">
            <v>69238.034331379662</v>
          </cell>
        </row>
        <row r="322">
          <cell r="I322">
            <v>68899.192596551031</v>
          </cell>
        </row>
        <row r="323">
          <cell r="I323">
            <v>68559.786125497674</v>
          </cell>
        </row>
        <row r="324">
          <cell r="I324">
            <v>68219.813976992562</v>
          </cell>
        </row>
        <row r="325">
          <cell r="I325">
            <v>67879.275208239953</v>
          </cell>
        </row>
        <row r="326">
          <cell r="I326">
            <v>67538.168874872747</v>
          </cell>
        </row>
        <row r="327">
          <cell r="I327">
            <v>67196.494030949936</v>
          </cell>
        </row>
        <row r="328">
          <cell r="I328">
            <v>66854.249728953917</v>
          </cell>
        </row>
        <row r="329">
          <cell r="I329">
            <v>66511.43501978791</v>
          </cell>
        </row>
        <row r="330">
          <cell r="I330">
            <v>66168.048952773286</v>
          </cell>
        </row>
        <row r="331">
          <cell r="I331">
            <v>65824.090575646973</v>
          </cell>
        </row>
        <row r="332">
          <cell r="I332">
            <v>65479.55893455878</v>
          </cell>
        </row>
        <row r="333">
          <cell r="I333">
            <v>65134.453074068777</v>
          </cell>
        </row>
        <row r="334">
          <cell r="I334">
            <v>64788.772037144619</v>
          </cell>
        </row>
        <row r="335">
          <cell r="I335">
            <v>64442.514865158926</v>
          </cell>
        </row>
        <row r="336">
          <cell r="I336">
            <v>64095.680597886589</v>
          </cell>
        </row>
        <row r="337">
          <cell r="I337">
            <v>63748.26827350213</v>
          </cell>
        </row>
        <row r="338">
          <cell r="I338">
            <v>63400.276928577034</v>
          </cell>
        </row>
        <row r="339">
          <cell r="I339">
            <v>63051.70559807706</v>
          </cell>
        </row>
        <row r="340">
          <cell r="I340">
            <v>62702.55331535959</v>
          </cell>
        </row>
        <row r="341">
          <cell r="I341">
            <v>62352.819112170917</v>
          </cell>
        </row>
        <row r="342">
          <cell r="I342">
            <v>62002.502018643601</v>
          </cell>
        </row>
        <row r="343">
          <cell r="I343">
            <v>61651.60106329374</v>
          </cell>
        </row>
        <row r="344">
          <cell r="I344">
            <v>61300.115273018295</v>
          </cell>
        </row>
        <row r="345">
          <cell r="I345">
            <v>60948.04367309239</v>
          </cell>
        </row>
        <row r="346">
          <cell r="I346">
            <v>60595.385287166609</v>
          </cell>
        </row>
        <row r="347">
          <cell r="I347">
            <v>60242.139137264283</v>
          </cell>
        </row>
        <row r="348">
          <cell r="I348">
            <v>59888.304243778788</v>
          </cell>
        </row>
        <row r="349">
          <cell r="I349">
            <v>59533.879625470814</v>
          </cell>
        </row>
        <row r="350">
          <cell r="I350">
            <v>59178.864299465662</v>
          </cell>
        </row>
        <row r="351">
          <cell r="I351">
            <v>58823.257281250502</v>
          </cell>
        </row>
        <row r="352">
          <cell r="I352">
            <v>58467.057584671653</v>
          </cell>
        </row>
        <row r="353">
          <cell r="I353">
            <v>58110.264221931837</v>
          </cell>
        </row>
        <row r="354">
          <cell r="I354">
            <v>57752.876203587453</v>
          </cell>
        </row>
        <row r="355">
          <cell r="I355">
            <v>57394.892538545828</v>
          </cell>
        </row>
        <row r="356">
          <cell r="I356">
            <v>57036.312234062469</v>
          </cell>
        </row>
        <row r="357">
          <cell r="I357">
            <v>56677.134295738302</v>
          </cell>
        </row>
        <row r="358">
          <cell r="I358">
            <v>56317.35772751693</v>
          </cell>
        </row>
        <row r="359">
          <cell r="I359">
            <v>55956.981531681857</v>
          </cell>
        </row>
        <row r="360">
          <cell r="I360">
            <v>55596.004708853725</v>
          </cell>
        </row>
        <row r="361">
          <cell r="I361">
            <v>55234.426257987543</v>
          </cell>
        </row>
        <row r="362">
          <cell r="I362">
            <v>54872.245176369921</v>
          </cell>
        </row>
        <row r="363">
          <cell r="I363">
            <v>54509.460459616268</v>
          </cell>
        </row>
        <row r="364">
          <cell r="I364">
            <v>54146.071101668029</v>
          </cell>
        </row>
        <row r="365">
          <cell r="I365">
            <v>53782.076094789874</v>
          </cell>
        </row>
        <row r="366">
          <cell r="I366">
            <v>53417.474429566922</v>
          </cell>
        </row>
        <row r="367">
          <cell r="I367">
            <v>53052.26509490193</v>
          </cell>
        </row>
        <row r="368">
          <cell r="I368">
            <v>52686.447078012498</v>
          </cell>
        </row>
        <row r="369">
          <cell r="I369">
            <v>52320.019364428248</v>
          </cell>
        </row>
        <row r="370">
          <cell r="I370">
            <v>51952.980937988024</v>
          </cell>
        </row>
        <row r="371">
          <cell r="I371">
            <v>51585.330780837066</v>
          </cell>
        </row>
        <row r="372">
          <cell r="I372">
            <v>51217.067873424196</v>
          </cell>
        </row>
        <row r="373">
          <cell r="I373">
            <v>50848.19119449897</v>
          </cell>
        </row>
        <row r="374">
          <cell r="I374">
            <v>50478.699721108867</v>
          </cell>
        </row>
        <row r="375">
          <cell r="I375">
            <v>50108.592428596443</v>
          </cell>
        </row>
        <row r="376">
          <cell r="I376">
            <v>49737.868290596503</v>
          </cell>
        </row>
        <row r="377">
          <cell r="I377">
            <v>49366.526279033227</v>
          </cell>
        </row>
      </sheetData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abSelected="1" view="pageBreakPreview" topLeftCell="A68" zoomScaleNormal="100" zoomScaleSheetLayoutView="100" workbookViewId="0">
      <pane ySplit="6900" topLeftCell="A7"/>
      <selection activeCell="D86" sqref="D86"/>
      <selection pane="bottomLeft" activeCell="B83" sqref="B83"/>
    </sheetView>
  </sheetViews>
  <sheetFormatPr defaultRowHeight="15" x14ac:dyDescent="0.25"/>
  <cols>
    <col min="1" max="1" width="22.5703125" customWidth="1"/>
    <col min="2" max="2" width="12.5703125" bestFit="1" customWidth="1"/>
    <col min="3" max="3" width="1.85546875" customWidth="1"/>
    <col min="4" max="4" width="11" bestFit="1" customWidth="1"/>
    <col min="5" max="5" width="1.5703125" customWidth="1"/>
    <col min="6" max="6" width="19.42578125" bestFit="1" customWidth="1"/>
    <col min="7" max="7" width="7.7109375" bestFit="1" customWidth="1"/>
    <col min="8" max="8" width="9.28515625" bestFit="1" customWidth="1"/>
    <col min="10" max="11" width="12.5703125" bestFit="1" customWidth="1"/>
  </cols>
  <sheetData>
    <row r="1" spans="1:8" ht="18.75" x14ac:dyDescent="0.3">
      <c r="A1" s="20" t="s">
        <v>0</v>
      </c>
      <c r="B1" s="20"/>
      <c r="C1" s="20"/>
      <c r="D1" s="20"/>
      <c r="E1" s="20"/>
      <c r="F1" s="20"/>
      <c r="G1" s="20"/>
      <c r="H1" s="20"/>
    </row>
    <row r="2" spans="1:8" x14ac:dyDescent="0.25">
      <c r="A2" t="s">
        <v>1</v>
      </c>
      <c r="B2" s="2"/>
      <c r="C2" s="2"/>
      <c r="D2" s="2"/>
      <c r="E2" s="2"/>
      <c r="F2" s="2"/>
      <c r="G2" t="s">
        <v>2</v>
      </c>
      <c r="H2" s="16"/>
    </row>
    <row r="3" spans="1:8" x14ac:dyDescent="0.25">
      <c r="B3" s="2"/>
      <c r="C3" s="2"/>
      <c r="D3" s="2"/>
      <c r="E3" s="2"/>
      <c r="F3" s="2"/>
    </row>
    <row r="4" spans="1:8" x14ac:dyDescent="0.25">
      <c r="A4" s="5" t="s">
        <v>3</v>
      </c>
      <c r="B4" s="3" t="s">
        <v>15</v>
      </c>
      <c r="C4" s="3"/>
      <c r="D4" s="3" t="s">
        <v>16</v>
      </c>
      <c r="E4" s="3"/>
      <c r="F4" s="3" t="s">
        <v>17</v>
      </c>
    </row>
    <row r="5" spans="1:8" x14ac:dyDescent="0.25">
      <c r="A5" t="s">
        <v>4</v>
      </c>
      <c r="B5" s="6"/>
      <c r="C5" s="7"/>
      <c r="D5" s="6"/>
      <c r="E5" s="7"/>
      <c r="F5" s="6">
        <f>B5-D5</f>
        <v>0</v>
      </c>
    </row>
    <row r="6" spans="1:8" x14ac:dyDescent="0.25">
      <c r="A6" t="s">
        <v>5</v>
      </c>
      <c r="B6" s="6"/>
      <c r="C6" s="7"/>
      <c r="D6" s="6"/>
      <c r="E6" s="7"/>
      <c r="F6" s="6">
        <f t="shared" ref="F6:F22" si="0">B6-D6</f>
        <v>0</v>
      </c>
    </row>
    <row r="7" spans="1:8" x14ac:dyDescent="0.25">
      <c r="A7" t="s">
        <v>6</v>
      </c>
      <c r="B7" s="6"/>
      <c r="C7" s="7"/>
      <c r="D7" s="6"/>
      <c r="E7" s="7"/>
      <c r="F7" s="6">
        <f t="shared" si="0"/>
        <v>0</v>
      </c>
    </row>
    <row r="8" spans="1:8" x14ac:dyDescent="0.25">
      <c r="A8" t="s">
        <v>7</v>
      </c>
      <c r="B8" s="6"/>
      <c r="C8" s="7"/>
      <c r="D8" s="6"/>
      <c r="E8" s="7"/>
      <c r="F8" s="6">
        <f t="shared" si="0"/>
        <v>0</v>
      </c>
    </row>
    <row r="9" spans="1:8" x14ac:dyDescent="0.25">
      <c r="A9" t="s">
        <v>12</v>
      </c>
      <c r="B9" s="6"/>
      <c r="C9" s="7"/>
      <c r="D9" s="6"/>
      <c r="E9" s="7"/>
      <c r="F9" s="6">
        <f t="shared" si="0"/>
        <v>0</v>
      </c>
    </row>
    <row r="10" spans="1:8" x14ac:dyDescent="0.25">
      <c r="A10" t="s">
        <v>13</v>
      </c>
      <c r="B10" s="6"/>
      <c r="C10" s="7"/>
      <c r="D10" s="6"/>
      <c r="E10" s="7"/>
      <c r="F10" s="6">
        <f t="shared" si="0"/>
        <v>0</v>
      </c>
    </row>
    <row r="11" spans="1:8" x14ac:dyDescent="0.25">
      <c r="A11" t="s">
        <v>89</v>
      </c>
      <c r="B11" s="6"/>
      <c r="C11" s="7"/>
      <c r="D11" s="6"/>
      <c r="E11" s="7"/>
      <c r="F11" s="6">
        <f t="shared" ref="F11" si="1">B11-D11</f>
        <v>0</v>
      </c>
    </row>
    <row r="12" spans="1:8" x14ac:dyDescent="0.25">
      <c r="A12" t="s">
        <v>14</v>
      </c>
      <c r="B12" s="6"/>
      <c r="C12" s="7"/>
      <c r="D12" s="6"/>
      <c r="E12" s="7"/>
      <c r="F12" s="6">
        <f t="shared" si="0"/>
        <v>0</v>
      </c>
    </row>
    <row r="13" spans="1:8" x14ac:dyDescent="0.25">
      <c r="A13" t="s">
        <v>92</v>
      </c>
      <c r="B13" s="6"/>
      <c r="C13" s="7"/>
      <c r="D13" s="6"/>
      <c r="E13" s="7"/>
      <c r="F13" s="6">
        <f t="shared" ref="F13:F14" si="2">B13-D13</f>
        <v>0</v>
      </c>
    </row>
    <row r="14" spans="1:8" x14ac:dyDescent="0.25">
      <c r="A14" t="s">
        <v>93</v>
      </c>
      <c r="B14" s="6"/>
      <c r="C14" s="7"/>
      <c r="D14" s="6"/>
      <c r="E14" s="7"/>
      <c r="F14" s="6">
        <f t="shared" si="2"/>
        <v>0</v>
      </c>
    </row>
    <row r="15" spans="1:8" x14ac:dyDescent="0.25">
      <c r="A15" t="s">
        <v>8</v>
      </c>
      <c r="B15" s="6"/>
      <c r="C15" s="7"/>
      <c r="D15" s="6"/>
      <c r="E15" s="7"/>
      <c r="F15" s="6">
        <f t="shared" si="0"/>
        <v>0</v>
      </c>
    </row>
    <row r="16" spans="1:8" x14ac:dyDescent="0.25">
      <c r="A16" t="s">
        <v>8</v>
      </c>
      <c r="B16" s="6"/>
      <c r="C16" s="7"/>
      <c r="D16" s="6"/>
      <c r="E16" s="7"/>
      <c r="F16" s="6">
        <f t="shared" si="0"/>
        <v>0</v>
      </c>
    </row>
    <row r="17" spans="1:8" x14ac:dyDescent="0.25">
      <c r="A17" t="s">
        <v>11</v>
      </c>
      <c r="B17" s="6"/>
      <c r="C17" s="7"/>
      <c r="D17" s="6"/>
      <c r="E17" s="7"/>
      <c r="F17" s="6">
        <f t="shared" si="0"/>
        <v>0</v>
      </c>
    </row>
    <row r="18" spans="1:8" x14ac:dyDescent="0.25">
      <c r="A18" t="s">
        <v>11</v>
      </c>
      <c r="B18" s="6"/>
      <c r="C18" s="7"/>
      <c r="D18" s="6"/>
      <c r="E18" s="7"/>
      <c r="F18" s="6">
        <f t="shared" si="0"/>
        <v>0</v>
      </c>
    </row>
    <row r="19" spans="1:8" x14ac:dyDescent="0.25">
      <c r="A19" t="s">
        <v>9</v>
      </c>
      <c r="B19" s="6"/>
      <c r="C19" s="7"/>
      <c r="D19" s="6"/>
      <c r="E19" s="7"/>
      <c r="F19" s="6">
        <f t="shared" si="0"/>
        <v>0</v>
      </c>
    </row>
    <row r="20" spans="1:8" x14ac:dyDescent="0.25">
      <c r="A20" t="s">
        <v>10</v>
      </c>
      <c r="B20" s="6"/>
      <c r="C20" s="7"/>
      <c r="D20" s="6"/>
      <c r="E20" s="7"/>
      <c r="F20" s="6">
        <f t="shared" si="0"/>
        <v>0</v>
      </c>
    </row>
    <row r="21" spans="1:8" x14ac:dyDescent="0.25">
      <c r="A21" t="s">
        <v>94</v>
      </c>
      <c r="B21" s="6"/>
      <c r="C21" s="7"/>
      <c r="D21" s="6"/>
      <c r="E21" s="7"/>
      <c r="F21" s="6">
        <f t="shared" si="0"/>
        <v>0</v>
      </c>
    </row>
    <row r="22" spans="1:8" x14ac:dyDescent="0.25">
      <c r="A22" t="s">
        <v>18</v>
      </c>
      <c r="B22" s="6"/>
      <c r="C22" s="7"/>
      <c r="D22" s="6"/>
      <c r="E22" s="7"/>
      <c r="F22" s="6">
        <f t="shared" si="0"/>
        <v>0</v>
      </c>
    </row>
    <row r="23" spans="1:8" x14ac:dyDescent="0.25">
      <c r="A23" s="4" t="s">
        <v>44</v>
      </c>
      <c r="B23" s="11">
        <f>SUM(B5:B22)</f>
        <v>0</v>
      </c>
      <c r="C23" s="7"/>
      <c r="D23" s="11">
        <f t="shared" ref="D23" si="3">SUM(D5:D22)</f>
        <v>0</v>
      </c>
      <c r="E23" s="7"/>
      <c r="F23" s="11">
        <f t="shared" ref="F23" si="4">SUM(F5:F22)</f>
        <v>0</v>
      </c>
    </row>
    <row r="25" spans="1:8" x14ac:dyDescent="0.25">
      <c r="A25" s="3" t="s">
        <v>19</v>
      </c>
      <c r="F25" s="3" t="s">
        <v>86</v>
      </c>
      <c r="G25" s="18"/>
      <c r="H25" s="18"/>
    </row>
    <row r="26" spans="1:8" x14ac:dyDescent="0.25">
      <c r="A26" t="s">
        <v>20</v>
      </c>
      <c r="B26" s="6"/>
      <c r="F26" t="s">
        <v>25</v>
      </c>
      <c r="G26" s="21"/>
      <c r="H26" s="21"/>
    </row>
    <row r="27" spans="1:8" x14ac:dyDescent="0.25">
      <c r="A27" t="s">
        <v>21</v>
      </c>
      <c r="B27" s="6"/>
      <c r="F27" t="s">
        <v>26</v>
      </c>
      <c r="G27" s="22"/>
      <c r="H27" s="22"/>
    </row>
    <row r="28" spans="1:8" x14ac:dyDescent="0.25">
      <c r="A28" t="s">
        <v>22</v>
      </c>
      <c r="B28" s="6"/>
      <c r="F28" t="s">
        <v>27</v>
      </c>
      <c r="G28" s="22"/>
      <c r="H28" s="22"/>
    </row>
    <row r="29" spans="1:8" x14ac:dyDescent="0.25">
      <c r="A29" t="s">
        <v>23</v>
      </c>
      <c r="B29" s="6"/>
      <c r="F29" t="s">
        <v>28</v>
      </c>
      <c r="G29" s="22"/>
      <c r="H29" s="22"/>
    </row>
    <row r="30" spans="1:8" x14ac:dyDescent="0.25">
      <c r="A30" t="s">
        <v>24</v>
      </c>
      <c r="B30" s="6"/>
      <c r="F30" t="s">
        <v>29</v>
      </c>
      <c r="G30" s="22"/>
      <c r="H30" s="22"/>
    </row>
    <row r="31" spans="1:8" x14ac:dyDescent="0.25">
      <c r="A31" t="s">
        <v>103</v>
      </c>
      <c r="B31" s="6"/>
      <c r="F31" t="s">
        <v>31</v>
      </c>
      <c r="G31" s="22"/>
      <c r="H31" s="22"/>
    </row>
    <row r="32" spans="1:8" x14ac:dyDescent="0.25">
      <c r="A32" t="s">
        <v>33</v>
      </c>
      <c r="B32" s="6"/>
      <c r="F32" t="s">
        <v>32</v>
      </c>
      <c r="G32" s="22"/>
      <c r="H32" s="22"/>
    </row>
    <row r="33" spans="1:8" x14ac:dyDescent="0.25">
      <c r="A33" s="4" t="s">
        <v>49</v>
      </c>
      <c r="B33" s="6">
        <f>SUM(B26:B32)</f>
        <v>0</v>
      </c>
      <c r="F33" t="s">
        <v>30</v>
      </c>
      <c r="G33" s="22"/>
      <c r="H33" s="22"/>
    </row>
    <row r="34" spans="1:8" x14ac:dyDescent="0.25">
      <c r="F34" t="s">
        <v>34</v>
      </c>
      <c r="G34" s="23"/>
      <c r="H34" s="23"/>
    </row>
    <row r="35" spans="1:8" x14ac:dyDescent="0.25">
      <c r="F35" t="s">
        <v>35</v>
      </c>
      <c r="G35" s="23"/>
      <c r="H35" s="23"/>
    </row>
    <row r="36" spans="1:8" x14ac:dyDescent="0.25">
      <c r="F36" s="4" t="s">
        <v>49</v>
      </c>
      <c r="G36" s="23">
        <f>SUM(G26:H35)</f>
        <v>0</v>
      </c>
      <c r="H36" s="23"/>
    </row>
    <row r="37" spans="1:8" x14ac:dyDescent="0.25">
      <c r="A37" s="3" t="s">
        <v>36</v>
      </c>
      <c r="B37" s="18"/>
    </row>
    <row r="38" spans="1:8" x14ac:dyDescent="0.25">
      <c r="A38" t="s">
        <v>38</v>
      </c>
      <c r="B38" s="19"/>
      <c r="F38" s="3" t="s">
        <v>78</v>
      </c>
      <c r="H38" s="1"/>
    </row>
    <row r="39" spans="1:8" x14ac:dyDescent="0.25">
      <c r="A39" t="s">
        <v>39</v>
      </c>
      <c r="B39" s="17"/>
      <c r="F39" t="s">
        <v>79</v>
      </c>
      <c r="G39" s="23"/>
      <c r="H39" s="23"/>
    </row>
    <row r="40" spans="1:8" x14ac:dyDescent="0.25">
      <c r="A40" t="s">
        <v>40</v>
      </c>
      <c r="B40" s="17"/>
      <c r="F40" t="s">
        <v>80</v>
      </c>
      <c r="G40" s="23"/>
      <c r="H40" s="23"/>
    </row>
    <row r="41" spans="1:8" x14ac:dyDescent="0.25">
      <c r="A41" t="s">
        <v>41</v>
      </c>
      <c r="B41" s="17"/>
      <c r="F41" t="s">
        <v>81</v>
      </c>
      <c r="G41" s="23"/>
      <c r="H41" s="23"/>
    </row>
    <row r="42" spans="1:8" x14ac:dyDescent="0.25">
      <c r="A42" t="s">
        <v>42</v>
      </c>
      <c r="B42" s="17"/>
      <c r="F42" t="s">
        <v>82</v>
      </c>
      <c r="G42" s="23"/>
      <c r="H42" s="23"/>
    </row>
    <row r="43" spans="1:8" x14ac:dyDescent="0.25">
      <c r="A43" t="s">
        <v>43</v>
      </c>
      <c r="B43" s="17"/>
      <c r="F43" t="s">
        <v>83</v>
      </c>
      <c r="G43" s="23"/>
      <c r="H43" s="23"/>
    </row>
    <row r="44" spans="1:8" x14ac:dyDescent="0.25">
      <c r="A44" t="s">
        <v>77</v>
      </c>
      <c r="B44" s="17"/>
      <c r="F44" t="s">
        <v>84</v>
      </c>
      <c r="G44" s="23"/>
      <c r="H44" s="23"/>
    </row>
    <row r="45" spans="1:8" x14ac:dyDescent="0.25">
      <c r="A45" t="s">
        <v>64</v>
      </c>
      <c r="B45" s="17"/>
      <c r="F45" t="s">
        <v>85</v>
      </c>
      <c r="G45" s="23"/>
      <c r="H45" s="23"/>
    </row>
    <row r="46" spans="1:8" x14ac:dyDescent="0.25">
      <c r="A46" s="4" t="s">
        <v>49</v>
      </c>
      <c r="B46" s="6">
        <f>SUM(B38:B45)</f>
        <v>0</v>
      </c>
      <c r="F46" s="4" t="s">
        <v>49</v>
      </c>
      <c r="G46" s="24">
        <f>SUM(G39:H45)</f>
        <v>0</v>
      </c>
      <c r="H46" s="24"/>
    </row>
    <row r="48" spans="1:8" x14ac:dyDescent="0.25">
      <c r="A48" s="3" t="s">
        <v>37</v>
      </c>
      <c r="F48" s="3" t="s">
        <v>50</v>
      </c>
    </row>
    <row r="49" spans="1:8" x14ac:dyDescent="0.25">
      <c r="A49" t="s">
        <v>26</v>
      </c>
      <c r="B49" s="6"/>
      <c r="F49" t="s">
        <v>51</v>
      </c>
      <c r="G49" s="23"/>
      <c r="H49" s="23"/>
    </row>
    <row r="50" spans="1:8" x14ac:dyDescent="0.25">
      <c r="A50" t="s">
        <v>23</v>
      </c>
      <c r="B50" s="6"/>
      <c r="F50" t="s">
        <v>52</v>
      </c>
      <c r="G50" s="23"/>
      <c r="H50" s="23"/>
    </row>
    <row r="51" spans="1:8" x14ac:dyDescent="0.25">
      <c r="A51" t="s">
        <v>45</v>
      </c>
      <c r="B51" s="6"/>
      <c r="F51" t="s">
        <v>53</v>
      </c>
      <c r="G51" s="23"/>
      <c r="H51" s="23"/>
    </row>
    <row r="52" spans="1:8" x14ac:dyDescent="0.25">
      <c r="A52" t="s">
        <v>46</v>
      </c>
      <c r="B52" s="6"/>
      <c r="F52" t="s">
        <v>54</v>
      </c>
      <c r="G52" s="23"/>
      <c r="H52" s="23"/>
    </row>
    <row r="53" spans="1:8" x14ac:dyDescent="0.25">
      <c r="A53" t="s">
        <v>47</v>
      </c>
      <c r="B53" s="6"/>
      <c r="F53" t="s">
        <v>55</v>
      </c>
      <c r="G53" s="23"/>
      <c r="H53" s="23"/>
    </row>
    <row r="54" spans="1:8" x14ac:dyDescent="0.25">
      <c r="A54" t="s">
        <v>48</v>
      </c>
      <c r="B54" s="6"/>
      <c r="F54" t="s">
        <v>56</v>
      </c>
      <c r="G54" s="22"/>
      <c r="H54" s="22"/>
    </row>
    <row r="55" spans="1:8" x14ac:dyDescent="0.25">
      <c r="A55" t="s">
        <v>48</v>
      </c>
      <c r="B55" s="6"/>
      <c r="F55" t="s">
        <v>57</v>
      </c>
      <c r="G55" s="23"/>
      <c r="H55" s="23"/>
    </row>
    <row r="56" spans="1:8" x14ac:dyDescent="0.25">
      <c r="A56" s="4" t="s">
        <v>49</v>
      </c>
      <c r="B56" s="6">
        <f>SUM(B49:B55)</f>
        <v>0</v>
      </c>
      <c r="F56" t="s">
        <v>58</v>
      </c>
      <c r="G56" s="23"/>
      <c r="H56" s="23"/>
    </row>
    <row r="57" spans="1:8" x14ac:dyDescent="0.25">
      <c r="F57" t="s">
        <v>59</v>
      </c>
      <c r="G57" s="23"/>
      <c r="H57" s="23"/>
    </row>
    <row r="58" spans="1:8" x14ac:dyDescent="0.25">
      <c r="F58" s="4" t="s">
        <v>49</v>
      </c>
      <c r="G58" s="24">
        <f>SUM(G49:H57)</f>
        <v>0</v>
      </c>
      <c r="H58" s="24"/>
    </row>
    <row r="60" spans="1:8" x14ac:dyDescent="0.25">
      <c r="A60" s="3" t="s">
        <v>60</v>
      </c>
      <c r="F60" s="3" t="s">
        <v>23</v>
      </c>
      <c r="H60" s="1"/>
    </row>
    <row r="61" spans="1:8" x14ac:dyDescent="0.25">
      <c r="A61" t="s">
        <v>61</v>
      </c>
      <c r="B61" s="6"/>
      <c r="F61" t="s">
        <v>73</v>
      </c>
      <c r="G61" s="23"/>
      <c r="H61" s="23"/>
    </row>
    <row r="62" spans="1:8" x14ac:dyDescent="0.25">
      <c r="A62" t="s">
        <v>62</v>
      </c>
      <c r="B62" s="6"/>
      <c r="F62" t="s">
        <v>74</v>
      </c>
      <c r="G62" s="23"/>
      <c r="H62" s="23"/>
    </row>
    <row r="63" spans="1:8" x14ac:dyDescent="0.25">
      <c r="A63" t="s">
        <v>99</v>
      </c>
      <c r="B63" s="6"/>
      <c r="F63" t="s">
        <v>75</v>
      </c>
      <c r="G63" s="23"/>
      <c r="H63" s="23"/>
    </row>
    <row r="64" spans="1:8" x14ac:dyDescent="0.25">
      <c r="A64" t="s">
        <v>63</v>
      </c>
      <c r="B64" s="6"/>
      <c r="F64" t="s">
        <v>76</v>
      </c>
      <c r="G64" s="23"/>
      <c r="H64" s="23"/>
    </row>
    <row r="65" spans="1:11" x14ac:dyDescent="0.25">
      <c r="A65" t="s">
        <v>43</v>
      </c>
      <c r="B65" s="6"/>
      <c r="F65" t="s">
        <v>43</v>
      </c>
      <c r="G65" s="23"/>
      <c r="H65" s="23"/>
    </row>
    <row r="66" spans="1:11" x14ac:dyDescent="0.25">
      <c r="A66" s="4" t="s">
        <v>49</v>
      </c>
      <c r="B66" s="6">
        <f>SUM(B61:B65)</f>
        <v>0</v>
      </c>
      <c r="F66" s="4" t="s">
        <v>49</v>
      </c>
      <c r="G66" s="24">
        <f>SUM(G61:H65)</f>
        <v>0</v>
      </c>
      <c r="H66" s="24"/>
    </row>
    <row r="68" spans="1:11" x14ac:dyDescent="0.25">
      <c r="A68" s="3" t="s">
        <v>65</v>
      </c>
      <c r="F68" s="4" t="s">
        <v>98</v>
      </c>
    </row>
    <row r="69" spans="1:11" x14ac:dyDescent="0.25">
      <c r="A69" t="s">
        <v>66</v>
      </c>
      <c r="B69" s="6"/>
      <c r="F69" t="s">
        <v>95</v>
      </c>
      <c r="G69" s="23"/>
      <c r="H69" s="23"/>
    </row>
    <row r="70" spans="1:11" x14ac:dyDescent="0.25">
      <c r="A70" t="s">
        <v>67</v>
      </c>
      <c r="B70" s="6"/>
      <c r="F70" s="14" t="s">
        <v>27</v>
      </c>
      <c r="G70" s="23"/>
      <c r="H70" s="23"/>
      <c r="J70" s="9"/>
    </row>
    <row r="71" spans="1:11" x14ac:dyDescent="0.25">
      <c r="A71" t="s">
        <v>68</v>
      </c>
      <c r="B71" s="6"/>
      <c r="F71" t="s">
        <v>96</v>
      </c>
      <c r="G71" s="23"/>
      <c r="H71" s="23"/>
      <c r="J71" s="9"/>
    </row>
    <row r="72" spans="1:11" x14ac:dyDescent="0.25">
      <c r="A72" t="s">
        <v>69</v>
      </c>
      <c r="B72" s="6"/>
      <c r="F72" s="14" t="s">
        <v>97</v>
      </c>
      <c r="G72" s="23"/>
      <c r="H72" s="23"/>
    </row>
    <row r="73" spans="1:11" x14ac:dyDescent="0.25">
      <c r="A73" t="s">
        <v>70</v>
      </c>
      <c r="B73" s="6"/>
      <c r="F73" s="4" t="s">
        <v>49</v>
      </c>
      <c r="G73" s="23">
        <f>SUM(G69:H72)</f>
        <v>0</v>
      </c>
      <c r="H73" s="23"/>
    </row>
    <row r="74" spans="1:11" x14ac:dyDescent="0.25">
      <c r="A74" t="s">
        <v>93</v>
      </c>
      <c r="B74" s="6"/>
      <c r="F74" s="4"/>
      <c r="G74" s="15"/>
      <c r="H74" s="15"/>
    </row>
    <row r="75" spans="1:11" x14ac:dyDescent="0.25">
      <c r="A75" t="s">
        <v>71</v>
      </c>
      <c r="B75" s="6"/>
    </row>
    <row r="76" spans="1:11" x14ac:dyDescent="0.25">
      <c r="A76" t="s">
        <v>72</v>
      </c>
      <c r="B76" s="6"/>
    </row>
    <row r="77" spans="1:11" x14ac:dyDescent="0.25">
      <c r="A77" t="s">
        <v>100</v>
      </c>
      <c r="B77" s="6"/>
    </row>
    <row r="78" spans="1:11" x14ac:dyDescent="0.25">
      <c r="A78" s="4" t="s">
        <v>49</v>
      </c>
      <c r="B78" s="6">
        <f>SUM(B69:B77)</f>
        <v>0</v>
      </c>
    </row>
    <row r="80" spans="1:11" x14ac:dyDescent="0.25">
      <c r="K80" s="9"/>
    </row>
    <row r="81" spans="1:10" x14ac:dyDescent="0.25">
      <c r="A81" t="s">
        <v>87</v>
      </c>
      <c r="B81" s="12">
        <f>SUM(B78+G73+B66+G66+B56+G58+B46+G46+B33+G36)</f>
        <v>0</v>
      </c>
      <c r="J81" s="9"/>
    </row>
    <row r="82" spans="1:10" x14ac:dyDescent="0.25">
      <c r="A82" t="s">
        <v>90</v>
      </c>
      <c r="B82" s="13">
        <f>F23</f>
        <v>0</v>
      </c>
      <c r="F82" s="8"/>
      <c r="G82" s="10"/>
      <c r="H82" s="10"/>
      <c r="J82" s="9"/>
    </row>
    <row r="83" spans="1:10" x14ac:dyDescent="0.25">
      <c r="A83" t="s">
        <v>88</v>
      </c>
      <c r="B83" s="13">
        <f>B82-B81</f>
        <v>0</v>
      </c>
      <c r="F83" s="8"/>
      <c r="G83" s="10"/>
      <c r="H83" s="10"/>
    </row>
    <row r="85" spans="1:10" x14ac:dyDescent="0.25">
      <c r="A85" t="s">
        <v>102</v>
      </c>
      <c r="B85" s="6"/>
    </row>
    <row r="86" spans="1:10" x14ac:dyDescent="0.25">
      <c r="A86" t="s">
        <v>91</v>
      </c>
      <c r="B86" s="11">
        <f>B23*0.31</f>
        <v>0</v>
      </c>
    </row>
    <row r="87" spans="1:10" x14ac:dyDescent="0.25">
      <c r="A87" t="s">
        <v>104</v>
      </c>
      <c r="B87" s="13">
        <f>SUM(B54+B55+G58+B61)*0.43</f>
        <v>0</v>
      </c>
    </row>
    <row r="88" spans="1:10" x14ac:dyDescent="0.25">
      <c r="B88" s="1"/>
    </row>
    <row r="89" spans="1:10" x14ac:dyDescent="0.25">
      <c r="A89" t="s">
        <v>101</v>
      </c>
      <c r="H89" s="2"/>
    </row>
  </sheetData>
  <mergeCells count="41">
    <mergeCell ref="G73:H73"/>
    <mergeCell ref="G66:H66"/>
    <mergeCell ref="G69:H69"/>
    <mergeCell ref="G70:H70"/>
    <mergeCell ref="G71:H71"/>
    <mergeCell ref="G72:H72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49:H49"/>
    <mergeCell ref="G50:H50"/>
    <mergeCell ref="G51:H51"/>
    <mergeCell ref="G52:H52"/>
    <mergeCell ref="G53:H53"/>
    <mergeCell ref="G35:H35"/>
    <mergeCell ref="G36:H36"/>
    <mergeCell ref="G46:H46"/>
    <mergeCell ref="G39:H39"/>
    <mergeCell ref="G40:H40"/>
    <mergeCell ref="G41:H41"/>
    <mergeCell ref="G42:H42"/>
    <mergeCell ref="G43:H43"/>
    <mergeCell ref="G44:H44"/>
    <mergeCell ref="G45:H45"/>
    <mergeCell ref="G30:H30"/>
    <mergeCell ref="G31:H31"/>
    <mergeCell ref="G32:H32"/>
    <mergeCell ref="G33:H33"/>
    <mergeCell ref="G34:H34"/>
    <mergeCell ref="A1:H1"/>
    <mergeCell ref="G26:H26"/>
    <mergeCell ref="G27:H27"/>
    <mergeCell ref="G28:H28"/>
    <mergeCell ref="G29:H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Current $</vt:lpstr>
      <vt:lpstr>'Current $'!Print_Area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dhostos</dc:creator>
  <cp:lastModifiedBy>Soyini Boyer</cp:lastModifiedBy>
  <cp:lastPrinted>2014-03-24T14:20:23Z</cp:lastPrinted>
  <dcterms:created xsi:type="dcterms:W3CDTF">2012-02-07T15:50:01Z</dcterms:created>
  <dcterms:modified xsi:type="dcterms:W3CDTF">2014-03-24T14:31:24Z</dcterms:modified>
</cp:coreProperties>
</file>